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Gabriel Pazmiño\Downloads\"/>
    </mc:Choice>
  </mc:AlternateContent>
  <xr:revisionPtr revIDLastSave="0" documentId="13_ncr:1_{4D8E2A18-6680-4EAA-9ED5-8D7F6A8956E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2" i="2"/>
  <c r="L3" i="2"/>
  <c r="L4" i="2"/>
  <c r="L5" i="2"/>
  <c r="L6" i="2"/>
  <c r="L2" i="2"/>
  <c r="K4" i="2"/>
  <c r="K6" i="2"/>
  <c r="F3" i="2"/>
  <c r="N3" i="2" s="1"/>
  <c r="F4" i="2"/>
  <c r="N4" i="2" s="1"/>
  <c r="F5" i="2"/>
  <c r="N5" i="2" s="1"/>
  <c r="F6" i="2"/>
  <c r="N6" i="2" s="1"/>
  <c r="F2" i="2"/>
  <c r="N2" i="2" s="1"/>
  <c r="K2" i="2" l="1"/>
  <c r="K3" i="2"/>
  <c r="K5" i="2"/>
</calcChain>
</file>

<file path=xl/sharedStrings.xml><?xml version="1.0" encoding="utf-8"?>
<sst xmlns="http://schemas.openxmlformats.org/spreadsheetml/2006/main" count="60" uniqueCount="45">
  <si>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</si>
  <si>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</si>
  <si>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</si>
  <si>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</si>
  <si>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</si>
  <si>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</si>
  <si>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</si>
  <si>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</si>
  <si>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</si>
  <si>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</si>
  <si>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</si>
  <si>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</si>
  <si>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</si>
  <si>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</si>
  <si>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</si>
  <si>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</si>
  <si>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</si>
  <si>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</si>
  <si>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</si>
  <si>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</si>
  <si>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</si>
  <si>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</si>
  <si>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</si>
  <si>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</si>
  <si>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del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</si>
  <si>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</si>
  <si>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</si>
  <si>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</si>
  <si>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EGRESOS CORRIENTES</t>
  </si>
  <si>
    <t>EGRESOS DE PRODUCCIÓN</t>
  </si>
  <si>
    <t xml:space="preserve">EGRESOS DE INVERSIÓN </t>
  </si>
  <si>
    <t>EGRESOS DE CAPITAL</t>
  </si>
  <si>
    <t>APLICACIÓN DEL FINANCIAMIENTO</t>
  </si>
  <si>
    <t>PRESUPUESTO INSTITUCIONAL EPAM 2023</t>
  </si>
  <si>
    <t>5.</t>
  </si>
  <si>
    <t>6.</t>
  </si>
  <si>
    <t>8.</t>
  </si>
  <si>
    <t>7.</t>
  </si>
  <si>
    <t>9.</t>
  </si>
  <si>
    <t>GERENCIA DE FINANCIERO</t>
  </si>
  <si>
    <t>JOHNNY MACIAS PALMA</t>
  </si>
  <si>
    <t>johnnymacias@epam.gob.ec</t>
  </si>
  <si>
    <t xml:space="preserve">EMPRESA PUBLICA AGUAS DE MANTA </t>
  </si>
  <si>
    <t>PROVISION DE SERVICIOS BASICOS</t>
  </si>
  <si>
    <t>EMPRESA PUBLICA CANTONAL DE AGUA POTABLE, ALCANTARILLADO, MANEJO PLUVIAL Y
DEPURACION DE RESIDUOS LIQUIDOS EP AGUAS DE MANTA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</si>
</sst>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7" formatCode="&quot;$&quot;#,##0.00"/>
  </numFmts>
  <fonts count="10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Arial"/>
      <family val="2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2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 wrapText="1"/>
    </xf>
    <xf numFmtId="10" fontId="7" fillId="0" borderId="2" xfId="1" applyNumberFormat="1" applyFont="1" applyFill="1" applyBorder="1" applyAlignment="1">
      <alignment horizontal="right" vertical="center" wrapText="1"/>
    </xf>
    <xf numFmtId="10" fontId="1" fillId="0" borderId="2" xfId="1" applyNumberFormat="1" applyFont="1" applyFill="1" applyBorder="1" applyAlignment="1">
      <alignment horizontal="right" vertical="center" wrapText="1"/>
    </xf>
    <xf numFmtId="10" fontId="1" fillId="0" borderId="2" xfId="1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7" fontId="4" fillId="0" borderId="2" xfId="3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80" zoomScaleNormal="80" workbookViewId="0">
      <selection activeCell="N20" sqref="N20"/>
    </sheetView>
  </sheetViews>
  <sheetFormatPr baseColWidth="10" defaultColWidth="14.42578125" defaultRowHeight="15" customHeight="1" x14ac:dyDescent="0.25"/>
  <cols>
    <col min="1" max="1" width="9.7109375" customWidth="1"/>
    <col min="2" max="2" width="34" customWidth="1"/>
    <col min="3" max="3" width="25.42578125" customWidth="1"/>
    <col min="4" max="4" width="15.28515625" customWidth="1"/>
    <col min="5" max="5" width="14.42578125" customWidth="1"/>
    <col min="6" max="6" width="15.28515625" customWidth="1"/>
    <col min="7" max="7" width="16.28515625" customWidth="1"/>
    <col min="8" max="8" width="17.28515625" customWidth="1"/>
    <col min="9" max="10" width="14.5703125" customWidth="1"/>
    <col min="11" max="11" width="15.7109375" customWidth="1"/>
    <col min="12" max="12" width="13.7109375" customWidth="1"/>
    <col min="13" max="13" width="14.85546875" customWidth="1"/>
    <col min="14" max="14" width="14.710937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s="14" t="s">
        <v>34</v>
      </c>
      <c r="B2" s="19" t="s">
        <v>28</v>
      </c>
      <c r="C2" s="29" t="s">
        <v>33</v>
      </c>
      <c r="D2" s="15">
        <v>6917040.4499999993</v>
      </c>
      <c r="E2" s="15">
        <v>-469439.27999999991</v>
      </c>
      <c r="F2" s="15">
        <f>D2+E2</f>
        <v>6447601.169999999</v>
      </c>
      <c r="G2" s="15">
        <v>4718015.2779999999</v>
      </c>
      <c r="H2" s="16">
        <v>4718015.2779999999</v>
      </c>
      <c r="I2" s="16">
        <v>4293511.2600000007</v>
      </c>
      <c r="J2" s="16">
        <v>3121962.65</v>
      </c>
      <c r="K2" s="16">
        <f>F2-H2</f>
        <v>1729585.8919999991</v>
      </c>
      <c r="L2" s="16">
        <f>H2-I2</f>
        <v>424504.01799999923</v>
      </c>
      <c r="M2" s="25">
        <f>I2-J2</f>
        <v>1171548.6100000008</v>
      </c>
      <c r="N2" s="26">
        <f>I2/F2</f>
        <v>0.66590831951226315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s="14" t="s">
        <v>35</v>
      </c>
      <c r="B3" s="19" t="s">
        <v>29</v>
      </c>
      <c r="C3" s="30"/>
      <c r="D3" s="15">
        <v>10501903.059999999</v>
      </c>
      <c r="E3" s="15">
        <v>-741882.79999999993</v>
      </c>
      <c r="F3" s="15">
        <f t="shared" ref="F3:F6" si="0">D3+E3</f>
        <v>9760020.2599999979</v>
      </c>
      <c r="G3" s="15">
        <v>7599872.7371999994</v>
      </c>
      <c r="H3" s="16">
        <v>7599872.7371999994</v>
      </c>
      <c r="I3" s="16">
        <v>6501894.892</v>
      </c>
      <c r="J3" s="16">
        <v>4178289.42</v>
      </c>
      <c r="K3" s="16">
        <f t="shared" ref="K3:K6" si="1">F3-H3</f>
        <v>2160147.5227999985</v>
      </c>
      <c r="L3" s="16">
        <f t="shared" ref="L3:L6" si="2">H3-I3</f>
        <v>1097977.8451999994</v>
      </c>
      <c r="M3" s="25">
        <f t="shared" ref="M3:M6" si="3">I3-J3</f>
        <v>2323605.4720000001</v>
      </c>
      <c r="N3" s="27">
        <f>I3/F3</f>
        <v>0.66617637246584993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5" t="s">
        <v>37</v>
      </c>
      <c r="B4" s="20" t="s">
        <v>30</v>
      </c>
      <c r="C4" s="30"/>
      <c r="D4" s="17">
        <v>3673048.0100000002</v>
      </c>
      <c r="E4" s="17">
        <v>7739.0999999999549</v>
      </c>
      <c r="F4" s="15">
        <f t="shared" si="0"/>
        <v>3680787.1100000003</v>
      </c>
      <c r="G4" s="17">
        <v>3437615.7036000001</v>
      </c>
      <c r="H4" s="18">
        <v>3437615.7036000001</v>
      </c>
      <c r="I4" s="18">
        <v>3352729.94</v>
      </c>
      <c r="J4" s="18">
        <v>432912.45</v>
      </c>
      <c r="K4" s="16">
        <f t="shared" si="1"/>
        <v>243171.40640000021</v>
      </c>
      <c r="L4" s="16">
        <f t="shared" si="2"/>
        <v>84885.76360000018</v>
      </c>
      <c r="M4" s="25">
        <f t="shared" si="3"/>
        <v>2919817.4899999998</v>
      </c>
      <c r="N4" s="28">
        <f>I4/F4</f>
        <v>0.91087309311947673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5" t="s">
        <v>36</v>
      </c>
      <c r="B5" s="20" t="s">
        <v>31</v>
      </c>
      <c r="C5" s="30"/>
      <c r="D5" s="17">
        <v>117973.08</v>
      </c>
      <c r="E5" s="17">
        <v>165056.19</v>
      </c>
      <c r="F5" s="15">
        <f t="shared" si="0"/>
        <v>283029.27</v>
      </c>
      <c r="G5" s="17">
        <v>187233.07</v>
      </c>
      <c r="H5" s="18">
        <v>187233.07</v>
      </c>
      <c r="I5" s="18">
        <v>33634.53</v>
      </c>
      <c r="J5" s="18">
        <v>14530</v>
      </c>
      <c r="K5" s="16">
        <f t="shared" si="1"/>
        <v>95796.200000000012</v>
      </c>
      <c r="L5" s="16">
        <f t="shared" si="2"/>
        <v>153598.54</v>
      </c>
      <c r="M5" s="25">
        <f t="shared" si="3"/>
        <v>19104.53</v>
      </c>
      <c r="N5" s="28">
        <f>I5/F5</f>
        <v>0.11883763824144407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5" t="s">
        <v>38</v>
      </c>
      <c r="B6" s="20" t="s">
        <v>32</v>
      </c>
      <c r="C6" s="31"/>
      <c r="D6" s="17">
        <v>3573494.8</v>
      </c>
      <c r="E6" s="17">
        <v>-189518.8</v>
      </c>
      <c r="F6" s="15">
        <f t="shared" si="0"/>
        <v>3383976</v>
      </c>
      <c r="G6" s="17">
        <v>2882924.14</v>
      </c>
      <c r="H6" s="18">
        <v>2882924.14</v>
      </c>
      <c r="I6" s="18">
        <v>2882924.14</v>
      </c>
      <c r="J6" s="18">
        <v>2882924.14</v>
      </c>
      <c r="K6" s="16">
        <f t="shared" si="1"/>
        <v>501051.85999999987</v>
      </c>
      <c r="L6" s="16">
        <f t="shared" si="2"/>
        <v>0</v>
      </c>
      <c r="M6" s="25">
        <f t="shared" si="3"/>
        <v>0</v>
      </c>
      <c r="N6" s="28">
        <f>I6/F6</f>
        <v>0.8519339794372065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C2:C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D6" sqref="D6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6" t="s">
        <v>14</v>
      </c>
      <c r="B1" s="21">
        <v>45205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6" t="s">
        <v>15</v>
      </c>
      <c r="B2" s="2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6" t="s">
        <v>17</v>
      </c>
      <c r="B3" s="23" t="s">
        <v>39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6" t="s">
        <v>18</v>
      </c>
      <c r="B4" s="23" t="s">
        <v>40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6" t="s">
        <v>19</v>
      </c>
      <c r="B5" s="24" t="s">
        <v>41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6" t="s">
        <v>20</v>
      </c>
      <c r="B6" s="4">
        <v>982377408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7" t="s">
        <v>21</v>
      </c>
      <c r="B7" s="8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abSelected="1" workbookViewId="0">
      <selection activeCell="F7" sqref="F7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9" t="s">
        <v>23</v>
      </c>
      <c r="B1" s="8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 customHeight="1" x14ac:dyDescent="0.25">
      <c r="A2" s="9" t="s">
        <v>2</v>
      </c>
      <c r="B2" s="35" t="s">
        <v>44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0" t="s">
        <v>24</v>
      </c>
      <c r="B3" s="10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1" t="s">
        <v>0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1" t="s">
        <v>1</v>
      </c>
      <c r="B5" s="1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1" t="s">
        <v>2</v>
      </c>
      <c r="B6" s="12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1" t="s">
        <v>3</v>
      </c>
      <c r="B7" s="32">
        <v>24783459.399999999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1" t="s">
        <v>4</v>
      </c>
      <c r="B8" s="33">
        <v>-1228045.99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1" t="s">
        <v>5</v>
      </c>
      <c r="B9" s="33">
        <v>23555413.809999999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1" t="s">
        <v>6</v>
      </c>
      <c r="B10" s="33">
        <v>18825660.93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1" t="s">
        <v>7</v>
      </c>
      <c r="B11" s="33">
        <v>18825660.93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1" t="s">
        <v>8</v>
      </c>
      <c r="B12" s="33">
        <v>17064694.760000002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1" t="s">
        <v>9</v>
      </c>
      <c r="B13" s="33">
        <v>10630618.66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1" t="s">
        <v>10</v>
      </c>
      <c r="B14" s="33">
        <v>4729752.88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1" t="s">
        <v>11</v>
      </c>
      <c r="B15" s="33">
        <v>1760966.17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1" t="s">
        <v>12</v>
      </c>
      <c r="B16" s="12">
        <v>6434076.0999999996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1" t="s">
        <v>13</v>
      </c>
      <c r="B17" s="34">
        <v>0.64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PICO DELGADO DANNY ALEXANDER</cp:lastModifiedBy>
  <dcterms:created xsi:type="dcterms:W3CDTF">2011-04-20T17:22:00Z</dcterms:created>
  <dcterms:modified xsi:type="dcterms:W3CDTF">2023-12-05T16:30:25Z</dcterms:modified>
</cp:coreProperties>
</file>