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64\Gestion Financiera\Presupuesto\2023\AGOSTO\LOTAID JULIO 2023\"/>
    </mc:Choice>
  </mc:AlternateContent>
  <xr:revisionPtr revIDLastSave="0" documentId="13_ncr:1_{52D7EDCC-8815-447C-BCA3-3E9D8F6EFE34}" xr6:coauthVersionLast="47" xr6:coauthVersionMax="47" xr10:uidLastSave="{00000000-0000-0000-0000-000000000000}"/>
  <bookViews>
    <workbookView xWindow="-120" yWindow="-120" windowWidth="20730" windowHeight="11160" tabRatio="645" xr2:uid="{00000000-000D-0000-FFFF-FFFF00000000}"/>
  </bookViews>
  <sheets>
    <sheet name="LOTAIP" sheetId="16" r:id="rId1"/>
  </sheets>
  <definedNames>
    <definedName name="_xlnm.Print_Area" localSheetId="0">LOTAIP!$A$1:$F$27</definedName>
  </definedNames>
  <calcPr calcId="181029"/>
</workbook>
</file>

<file path=xl/calcChain.xml><?xml version="1.0" encoding="utf-8"?>
<calcChain xmlns="http://schemas.openxmlformats.org/spreadsheetml/2006/main">
  <c r="C18" i="16" l="1"/>
  <c r="C10" i="16" l="1"/>
  <c r="E5" i="16" l="1"/>
  <c r="E6" i="16"/>
  <c r="E7" i="16"/>
  <c r="E8" i="16"/>
  <c r="E9" i="16"/>
  <c r="E14" i="16" l="1"/>
  <c r="E15" i="16"/>
  <c r="E16" i="16"/>
  <c r="E17" i="16"/>
  <c r="E13" i="16"/>
  <c r="B18" i="16" l="1"/>
  <c r="D18" i="16" s="1"/>
  <c r="B10" i="16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<sst xmlns="http://schemas.openxmlformats.org/spreadsheetml/2006/main" count="53" uniqueCount="32">
  <si>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</si>
  <si>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</si>
  <si>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</si>
  <si>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</si>
  <si>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</si>
  <si>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</si>
  <si>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</si>
  <si>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</si>
  <si>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</si>
  <si>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</si>
  <si>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</si>
  <si>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</si>
  <si>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</si>
  <si>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</si>
  <si>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</si>
  <si>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</si>
  <si>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</si>
  <si>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</si>
  <si>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</si>
  <si>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</si>
  <si>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</si>
  <si>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</si>
  <si>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</si>
  <si>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</si>
  <si>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</si>
  <si>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</si>
  <si>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</si>
  <si>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ING. ANGELA MACÍAS</t>
  </si>
  <si>
    <t>angelamacias@epam.gob.ec</t>
  </si>
  <si>
    <t>Monto total del presupuesto anual liquidado (ejercicio fiscal anterior) 2022</t>
  </si>
  <si>
    <t>BALANCE PRESUPUESTARIO DE EGRESOS DICIEMBRE 2022 EPAM.xlsx</t>
  </si>
  <si>
    <t>..\INFORME ENERO\01- CEDULAS PRESUPUESTARIAS DE EGRESOS ENERO 2023 EPAM.xlsx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</si>
</sst>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0" fontId="0" fillId="2" borderId="0" xfId="2" applyNumberFormat="1" applyFont="1" applyFill="1"/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7" xfId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INFORME%20ENERO\01-%20CEDULAS%20PRESUPUESTARIAS%20DE%20EGRESOS%20ENERO%202023%20EPAM.xlsx" TargetMode="External"/><Relationship Id="rId2" Type="http://schemas.openxmlformats.org/officeDocument/2006/relationships/hyperlink" Target="BALANCE%20PRESUPUESTARIO%20DE%20EGRESOS%20DICIEMBRE%202022%20EPAM.xlsx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topLeftCell="A6" zoomScale="90" zoomScaleNormal="90" workbookViewId="0">
      <selection activeCell="C10" sqref="C10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23" t="s">
        <v>4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3" t="s">
        <v>16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26" t="s">
        <v>5</v>
      </c>
      <c r="B3" s="27"/>
      <c r="C3" s="27"/>
      <c r="D3" s="27"/>
      <c r="E3" s="27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18093535.661871321</v>
      </c>
      <c r="C5" s="20">
        <v>3608381.76</v>
      </c>
      <c r="D5" s="4" t="s">
        <v>24</v>
      </c>
      <c r="E5" s="12">
        <f>C5/B5</f>
        <v>0.19942933362681439</v>
      </c>
      <c r="F5" s="29" t="s">
        <v>31</v>
      </c>
      <c r="G5" s="1"/>
      <c r="I5" s="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4685294.34</v>
      </c>
      <c r="D6" s="4" t="s">
        <v>24</v>
      </c>
      <c r="E6" s="19" t="e">
        <f>C6/B6</f>
        <v>#DIV/0!</v>
      </c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2944563.63</v>
      </c>
      <c r="D7" s="4" t="s">
        <v>24</v>
      </c>
      <c r="E7" s="12" t="e">
        <f>C7/B7</f>
        <v>#DIV/0!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1301382.5899999999</v>
      </c>
      <c r="C8" s="20">
        <v>32312.93</v>
      </c>
      <c r="D8" s="4" t="s">
        <v>24</v>
      </c>
      <c r="E8" s="12">
        <f>C8/B8</f>
        <v>2.4829692857655336E-2</v>
      </c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4286774.42</v>
      </c>
      <c r="C9" s="21">
        <v>2710851.26</v>
      </c>
      <c r="D9" s="4" t="s">
        <v>24</v>
      </c>
      <c r="E9" s="12">
        <f>C9/B9</f>
        <v>0.63237553330366281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23681692.671871319</v>
      </c>
      <c r="C10" s="11">
        <f>C5+C6+C7+C8+C9</f>
        <v>13981403.92</v>
      </c>
      <c r="D10" s="32">
        <f>C10/B10</f>
        <v>0.59038870716394587</v>
      </c>
      <c r="E10" s="3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26" t="s">
        <v>29</v>
      </c>
      <c r="B11" s="27"/>
      <c r="C11" s="27"/>
      <c r="D11" s="27"/>
      <c r="E11" s="27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14886161.399999999</v>
      </c>
      <c r="C13" s="8">
        <v>5834763.8399999999</v>
      </c>
      <c r="D13" s="4" t="s">
        <v>24</v>
      </c>
      <c r="E13" s="12">
        <f>C13/B13</f>
        <v>0.39195892636230589</v>
      </c>
      <c r="F13" s="29" t="s">
        <v>30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9370911.1150000021</v>
      </c>
      <c r="D14" s="4" t="s">
        <v>24</v>
      </c>
      <c r="E14" s="12" t="e">
        <f t="shared" ref="E14:E17" si="0">C14/B14</f>
        <v>#DIV/0!</v>
      </c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3287710.0100000007</v>
      </c>
      <c r="D15" s="4" t="s">
        <v>24</v>
      </c>
      <c r="E15" s="12" t="e">
        <f t="shared" si="0"/>
        <v>#DIV/0!</v>
      </c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244.26</v>
      </c>
      <c r="C16" s="2">
        <v>30196.809999999998</v>
      </c>
      <c r="D16" s="4" t="s">
        <v>24</v>
      </c>
      <c r="E16" s="12">
        <f t="shared" si="0"/>
        <v>123.62568574469827</v>
      </c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3132877.7700000009</v>
      </c>
      <c r="C17" s="2">
        <v>3459523.73</v>
      </c>
      <c r="D17" s="4" t="s">
        <v>24</v>
      </c>
      <c r="E17" s="12">
        <f t="shared" si="0"/>
        <v>1.1042638698285376</v>
      </c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18019283.43</v>
      </c>
      <c r="C18" s="11">
        <f>C13+C14+C15+C16+C17</f>
        <v>21983105.505000003</v>
      </c>
      <c r="D18" s="32">
        <f>C18/B18</f>
        <v>1.2199766761202449</v>
      </c>
      <c r="E18" s="33"/>
      <c r="F18" s="3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4" t="s">
        <v>10</v>
      </c>
      <c r="B19" s="35"/>
      <c r="C19" s="35"/>
      <c r="D19" s="35"/>
      <c r="E19" s="36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37"/>
      <c r="B20" s="38"/>
      <c r="C20" s="38"/>
      <c r="D20" s="38"/>
      <c r="E20" s="39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40"/>
      <c r="B21" s="41"/>
      <c r="C21" s="41"/>
      <c r="D21" s="41"/>
      <c r="E21" s="41"/>
      <c r="F21" s="4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43" t="s">
        <v>0</v>
      </c>
      <c r="B22" s="44"/>
      <c r="C22" s="44"/>
      <c r="D22" s="44"/>
      <c r="E22" s="45">
        <v>45138</v>
      </c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43" t="s">
        <v>3</v>
      </c>
      <c r="B23" s="44"/>
      <c r="C23" s="44"/>
      <c r="D23" s="50"/>
      <c r="E23" s="49" t="s">
        <v>17</v>
      </c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43" t="s">
        <v>19</v>
      </c>
      <c r="B24" s="44"/>
      <c r="C24" s="44"/>
      <c r="D24" s="44"/>
      <c r="E24" s="49" t="s">
        <v>25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43" t="s">
        <v>20</v>
      </c>
      <c r="B25" s="44"/>
      <c r="C25" s="44"/>
      <c r="D25" s="44"/>
      <c r="E25" s="49" t="s">
        <v>27</v>
      </c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43" t="s">
        <v>1</v>
      </c>
      <c r="B26" s="44"/>
      <c r="C26" s="44"/>
      <c r="D26" s="44"/>
      <c r="E26" s="47" t="s">
        <v>28</v>
      </c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43" t="s">
        <v>2</v>
      </c>
      <c r="B27" s="44"/>
      <c r="C27" s="44"/>
      <c r="D27" s="44"/>
      <c r="E27" s="49" t="s">
        <v>26</v>
      </c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  <mergeCell ref="A11:F11"/>
    <mergeCell ref="F13:F18"/>
    <mergeCell ref="D18:E18"/>
    <mergeCell ref="A19:E20"/>
    <mergeCell ref="A21:F21"/>
    <mergeCell ref="A1:F1"/>
    <mergeCell ref="A2:F2"/>
    <mergeCell ref="A3:F3"/>
    <mergeCell ref="F5:F10"/>
    <mergeCell ref="D10:E10"/>
  </mergeCells>
  <hyperlinks>
    <hyperlink ref="E26" r:id="rId1" xr:uid="{00000000-0004-0000-0000-000000000000}"/>
    <hyperlink ref="F13:F18" r:id="rId2" display="BALANCE PRESUPUESTARIO DE EGRESOS DICIEMBRE 2022 EPAM.xlsx" xr:uid="{00000000-0004-0000-0000-000001000000}"/>
    <hyperlink ref="F5:F10" r:id="rId3" display="..\INFORME ENERO\01- CEDULAS PRESUPUESTARIAS DE EGRESOS ENERO 2023 EPAM.xlsx" xr:uid="{00000000-0004-0000-0000-000002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Angela Macias</cp:lastModifiedBy>
  <cp:lastPrinted>2020-02-27T16:53:03Z</cp:lastPrinted>
  <dcterms:created xsi:type="dcterms:W3CDTF">2011-04-20T17:22:00Z</dcterms:created>
  <dcterms:modified xsi:type="dcterms:W3CDTF">2023-08-08T17:39:17Z</dcterms:modified>
</cp:coreProperties>
</file>