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164\Gestion planificacion\02-SEGUIMIENTO Y EVALUACION\02-04-LOTAIP\LOTAIP 2023\ENERO\"/>
    </mc:Choice>
  </mc:AlternateContent>
  <xr:revisionPtr revIDLastSave="0" documentId="13_ncr:1_{4016D3F0-0E0B-4910-AA23-47085D52D7B8}" xr6:coauthVersionLast="45" xr6:coauthVersionMax="45" xr10:uidLastSave="{00000000-0000-0000-0000-000000000000}"/>
  <bookViews>
    <workbookView xWindow="-120" yWindow="-120" windowWidth="20730" windowHeight="11160" tabRatio="645" xr2:uid="{00000000-000D-0000-FFFF-FFFF00000000}"/>
  </bookViews>
  <sheets>
    <sheet name="LOTAIP" sheetId="16" r:id="rId1"/>
  </sheets>
  <definedNames>
    <definedName name="_xlnm.Print_Area" localSheetId="0">LOTAIP!$A$1:$F$27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6" l="1"/>
  <c r="D18" i="16" s="1"/>
  <c r="B18" i="16"/>
  <c r="E17" i="16"/>
  <c r="E16" i="16"/>
  <c r="E15" i="16"/>
  <c r="E14" i="16"/>
  <c r="E13" i="16"/>
  <c r="E6" i="16" l="1"/>
  <c r="C10" i="16" l="1"/>
  <c r="E5" i="16" l="1"/>
  <c r="E7" i="16"/>
  <c r="E8" i="16"/>
  <c r="E9" i="16"/>
  <c r="B10" i="16" l="1"/>
  <c r="D10" i="16" s="1"/>
</calcChain>
</file>

<file path=xl/sharedStrings.xml><?xml version="1.0" encoding="utf-8"?>
<sst xmlns="http://schemas.openxmlformats.org/spreadsheetml/2006/main" count="53" uniqueCount="32">
  <si>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</si>
  <si>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</si>
  <si>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</si>
  <si>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</si>
  <si>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</si>
  <si>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</si>
  <si>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</si>
  <si>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</si>
  <si>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</si>
  <si>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</si>
  <si>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</si>
  <si>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</si>
  <si>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</si>
  <si>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</si>
  <si>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</si>
  <si>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</si>
  <si>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</si>
  <si>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</si>
  <si>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</si>
  <si>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</si>
  <si>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</si>
  <si>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Capital</t>
  </si>
  <si>
    <t>Produccion</t>
  </si>
  <si>
    <t>Inversion</t>
  </si>
  <si>
    <t>Fondos Propios</t>
  </si>
  <si>
    <t>DIRECCION DE  GESTION DE RECURSOS  FINANCIEROS</t>
  </si>
  <si>
    <t>052621300 052623329</t>
  </si>
  <si>
    <t>angelamacias@epam.gob.ec</t>
  </si>
  <si>
    <t>ECON. JHONNY MACIAS</t>
  </si>
  <si>
    <t>https://www.epam.gob.ec/wp-content/uploads/2022/02/1-BALANCE-PRESUPUESTARIO-DE-EGRESOS-INGRESOS-ANO-2021-EPAM.pdf</t>
  </si>
  <si>
    <t>Monto total del presupuesto anual liquidado (ejercicio fiscal anterior) 2021</t>
  </si>
  <si>
    <t>https://www.epam.gob.ec/wp-content/uploads/2023/02/Presupuesto-diciembre-2022.xls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</si>
</sst>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4" fontId="5" fillId="2" borderId="2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4" fontId="5" fillId="2" borderId="3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4" fontId="5" fillId="0" borderId="2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5" xfId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m.gob.ec/wp-content/uploads/2023/02/Presupuesto-diciembre-2022.xls" TargetMode="External"/><Relationship Id="rId2" Type="http://schemas.openxmlformats.org/officeDocument/2006/relationships/hyperlink" Target="https://www.epam.gob.ec/wp-content/uploads/2022/02/1-BALANCE-PRESUPUESTARIO-DE-EGRESOS-INGRESOS-ANO-2021-EPAM.pdf" TargetMode="External"/><Relationship Id="rId1" Type="http://schemas.openxmlformats.org/officeDocument/2006/relationships/hyperlink" Target="mailto:angelamacias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topLeftCell="A15" zoomScale="90" zoomScaleNormal="90" workbookViewId="0">
      <selection activeCell="E23" sqref="E23:F23"/>
    </sheetView>
  </sheetViews>
  <sheetFormatPr baseColWidth="10" defaultRowHeight="15" x14ac:dyDescent="0.25"/>
  <cols>
    <col min="1" max="2" width="18.42578125" customWidth="1"/>
    <col min="3" max="3" width="19" customWidth="1"/>
    <col min="4" max="4" width="18.5703125" customWidth="1"/>
    <col min="5" max="5" width="24.42578125" customWidth="1"/>
    <col min="6" max="6" width="37" customWidth="1"/>
  </cols>
  <sheetData>
    <row r="1" spans="1:37" ht="29.25" customHeight="1" x14ac:dyDescent="0.25">
      <c r="A1" s="22" t="s">
        <v>4</v>
      </c>
      <c r="B1" s="23"/>
      <c r="C1" s="23"/>
      <c r="D1" s="23"/>
      <c r="E1" s="23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 x14ac:dyDescent="0.25">
      <c r="A2" s="22" t="s">
        <v>16</v>
      </c>
      <c r="B2" s="23"/>
      <c r="C2" s="23"/>
      <c r="D2" s="23"/>
      <c r="E2" s="23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 x14ac:dyDescent="0.25">
      <c r="A3" s="25" t="s">
        <v>5</v>
      </c>
      <c r="B3" s="26"/>
      <c r="C3" s="26"/>
      <c r="D3" s="26"/>
      <c r="E3" s="26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 x14ac:dyDescent="0.35">
      <c r="A4" s="17" t="s">
        <v>15</v>
      </c>
      <c r="B4" s="5" t="s">
        <v>6</v>
      </c>
      <c r="C4" s="17" t="s">
        <v>7</v>
      </c>
      <c r="D4" s="17" t="s">
        <v>8</v>
      </c>
      <c r="E4" s="5" t="s">
        <v>12</v>
      </c>
      <c r="F4" s="5" t="s">
        <v>18</v>
      </c>
      <c r="G4" s="6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 x14ac:dyDescent="0.25">
      <c r="A5" s="2" t="s">
        <v>13</v>
      </c>
      <c r="B5" s="2">
        <v>21392732.75</v>
      </c>
      <c r="C5" s="20">
        <v>5514236.4100000001</v>
      </c>
      <c r="D5" s="4" t="s">
        <v>24</v>
      </c>
      <c r="E5" s="12">
        <f>C5/B5</f>
        <v>0.25776213232972772</v>
      </c>
      <c r="F5" s="28" t="s">
        <v>29</v>
      </c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x14ac:dyDescent="0.25">
      <c r="A6" s="2" t="s">
        <v>22</v>
      </c>
      <c r="B6" s="2">
        <v>0</v>
      </c>
      <c r="C6" s="20">
        <v>8896112.0199999996</v>
      </c>
      <c r="D6" s="4" t="s">
        <v>24</v>
      </c>
      <c r="E6" s="19" t="e">
        <f>C6/B6</f>
        <v>#DIV/0!</v>
      </c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 x14ac:dyDescent="0.25">
      <c r="A7" s="2" t="s">
        <v>23</v>
      </c>
      <c r="B7" s="2">
        <v>0</v>
      </c>
      <c r="C7" s="20">
        <v>89653.91</v>
      </c>
      <c r="D7" s="4" t="s">
        <v>24</v>
      </c>
      <c r="E7" s="12" t="e">
        <f>C7/B7</f>
        <v>#DIV/0!</v>
      </c>
      <c r="F7" s="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 x14ac:dyDescent="0.25">
      <c r="A8" s="2" t="s">
        <v>21</v>
      </c>
      <c r="B8" s="2">
        <v>2313838.71</v>
      </c>
      <c r="C8" s="20">
        <v>135462.63</v>
      </c>
      <c r="D8" s="4" t="s">
        <v>24</v>
      </c>
      <c r="E8" s="12">
        <f>C8/B8</f>
        <v>5.8544543063677935E-2</v>
      </c>
      <c r="F8" s="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 x14ac:dyDescent="0.25">
      <c r="A9" s="2" t="s">
        <v>8</v>
      </c>
      <c r="B9" s="2">
        <v>4330576.79</v>
      </c>
      <c r="C9" s="21">
        <v>3114420.6</v>
      </c>
      <c r="D9" s="4" t="s">
        <v>24</v>
      </c>
      <c r="E9" s="12">
        <f>C9/B9</f>
        <v>0.71916992840115412</v>
      </c>
      <c r="F9" s="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" customHeight="1" x14ac:dyDescent="0.25">
      <c r="A10" s="9" t="s">
        <v>14</v>
      </c>
      <c r="B10" s="10">
        <f>SUM(B5:B9)</f>
        <v>28037148.25</v>
      </c>
      <c r="C10" s="11">
        <f>C5+C6+C7+C8+C9</f>
        <v>17749885.57</v>
      </c>
      <c r="D10" s="31">
        <f>C10/B10</f>
        <v>0.63308455666492403</v>
      </c>
      <c r="E10" s="32"/>
      <c r="F10" s="3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7" customFormat="1" ht="38.25" customHeight="1" x14ac:dyDescent="0.25">
      <c r="A11" s="25" t="s">
        <v>30</v>
      </c>
      <c r="B11" s="26"/>
      <c r="C11" s="26"/>
      <c r="D11" s="26"/>
      <c r="E11" s="26"/>
      <c r="F11" s="2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4.5" customHeight="1" x14ac:dyDescent="0.25">
      <c r="A12" s="5" t="s">
        <v>15</v>
      </c>
      <c r="B12" s="5" t="s">
        <v>6</v>
      </c>
      <c r="C12" s="17" t="s">
        <v>7</v>
      </c>
      <c r="D12" s="17" t="s">
        <v>8</v>
      </c>
      <c r="E12" s="5" t="s">
        <v>12</v>
      </c>
      <c r="F12" s="5" t="s">
        <v>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0" customHeight="1" x14ac:dyDescent="0.25">
      <c r="A13" s="2" t="s">
        <v>13</v>
      </c>
      <c r="B13" s="2">
        <v>19633694.300000001</v>
      </c>
      <c r="C13" s="8">
        <v>6204143.5020000013</v>
      </c>
      <c r="D13" s="4" t="s">
        <v>24</v>
      </c>
      <c r="E13" s="12">
        <f>C13/B13</f>
        <v>0.31599470823990577</v>
      </c>
      <c r="F13" s="28" t="s">
        <v>31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0" customHeight="1" x14ac:dyDescent="0.25">
      <c r="A14" s="2" t="s">
        <v>22</v>
      </c>
      <c r="B14" s="2">
        <v>0</v>
      </c>
      <c r="C14" s="8">
        <v>10690617.369999999</v>
      </c>
      <c r="D14" s="4" t="s">
        <v>24</v>
      </c>
      <c r="E14" s="12" t="e">
        <f t="shared" ref="E14:E17" si="0">C14/B14</f>
        <v>#DIV/0!</v>
      </c>
      <c r="F14" s="2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7" customFormat="1" ht="30" customHeight="1" x14ac:dyDescent="0.25">
      <c r="A15" s="2" t="s">
        <v>23</v>
      </c>
      <c r="B15" s="2">
        <v>0</v>
      </c>
      <c r="C15" s="8">
        <v>201860.91999999998</v>
      </c>
      <c r="D15" s="4" t="s">
        <v>24</v>
      </c>
      <c r="E15" s="12" t="e">
        <f t="shared" si="0"/>
        <v>#DIV/0!</v>
      </c>
      <c r="F15" s="2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7" customFormat="1" ht="30" customHeight="1" x14ac:dyDescent="0.25">
      <c r="A16" s="2" t="s">
        <v>21</v>
      </c>
      <c r="B16" s="2">
        <v>350.7</v>
      </c>
      <c r="C16" s="2">
        <v>147461.12</v>
      </c>
      <c r="D16" s="4" t="s">
        <v>24</v>
      </c>
      <c r="E16" s="12">
        <f t="shared" si="0"/>
        <v>420.47653264898776</v>
      </c>
      <c r="F16" s="2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7" customFormat="1" ht="30" customHeight="1" x14ac:dyDescent="0.25">
      <c r="A17" s="2" t="s">
        <v>8</v>
      </c>
      <c r="B17" s="16">
        <v>365156.33</v>
      </c>
      <c r="C17" s="2">
        <v>3335127.58</v>
      </c>
      <c r="D17" s="4" t="s">
        <v>24</v>
      </c>
      <c r="E17" s="12">
        <f t="shared" si="0"/>
        <v>9.1334239776152852</v>
      </c>
      <c r="F17" s="2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7" customFormat="1" ht="30" customHeight="1" x14ac:dyDescent="0.25">
      <c r="A18" s="9" t="s">
        <v>14</v>
      </c>
      <c r="B18" s="10">
        <f>SUM(B13:B17)</f>
        <v>19999201.329999998</v>
      </c>
      <c r="C18" s="11">
        <f>C13+C14+C15+C16+C17</f>
        <v>20579210.492000006</v>
      </c>
      <c r="D18" s="31">
        <f>C18/B18</f>
        <v>1.0290016162360425</v>
      </c>
      <c r="E18" s="32"/>
      <c r="F18" s="3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7" customFormat="1" ht="39.75" customHeight="1" x14ac:dyDescent="0.25">
      <c r="A19" s="33" t="s">
        <v>10</v>
      </c>
      <c r="B19" s="34"/>
      <c r="C19" s="34"/>
      <c r="D19" s="34"/>
      <c r="E19" s="35"/>
      <c r="F19" s="18" t="s">
        <v>11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7" customFormat="1" ht="32.25" customHeight="1" x14ac:dyDescent="0.25">
      <c r="A20" s="36"/>
      <c r="B20" s="37"/>
      <c r="C20" s="37"/>
      <c r="D20" s="37"/>
      <c r="E20" s="38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5" customHeight="1" x14ac:dyDescent="0.25">
      <c r="A21" s="39"/>
      <c r="B21" s="40"/>
      <c r="C21" s="40"/>
      <c r="D21" s="40"/>
      <c r="E21" s="40"/>
      <c r="F21" s="4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4.75" customHeight="1" x14ac:dyDescent="0.25">
      <c r="A22" s="42" t="s">
        <v>0</v>
      </c>
      <c r="B22" s="43"/>
      <c r="C22" s="43"/>
      <c r="D22" s="43"/>
      <c r="E22" s="44">
        <v>44957</v>
      </c>
      <c r="F22" s="4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3.25" customHeight="1" x14ac:dyDescent="0.25">
      <c r="A23" s="42" t="s">
        <v>3</v>
      </c>
      <c r="B23" s="43"/>
      <c r="C23" s="43"/>
      <c r="D23" s="49"/>
      <c r="E23" s="48" t="s">
        <v>17</v>
      </c>
      <c r="F23" s="4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6.25" customHeight="1" x14ac:dyDescent="0.25">
      <c r="A24" s="42" t="s">
        <v>19</v>
      </c>
      <c r="B24" s="43"/>
      <c r="C24" s="43"/>
      <c r="D24" s="43"/>
      <c r="E24" s="48" t="s">
        <v>25</v>
      </c>
      <c r="F24" s="4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9.25" customHeight="1" x14ac:dyDescent="0.25">
      <c r="A25" s="42" t="s">
        <v>20</v>
      </c>
      <c r="B25" s="43"/>
      <c r="C25" s="43"/>
      <c r="D25" s="43"/>
      <c r="E25" s="48" t="s">
        <v>28</v>
      </c>
      <c r="F25" s="4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30" customHeight="1" x14ac:dyDescent="0.25">
      <c r="A26" s="42" t="s">
        <v>1</v>
      </c>
      <c r="B26" s="43"/>
      <c r="C26" s="43"/>
      <c r="D26" s="43"/>
      <c r="E26" s="46" t="s">
        <v>27</v>
      </c>
      <c r="F26" s="4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3" customHeight="1" x14ac:dyDescent="0.25">
      <c r="A27" s="42" t="s">
        <v>2</v>
      </c>
      <c r="B27" s="43"/>
      <c r="C27" s="43"/>
      <c r="D27" s="43"/>
      <c r="E27" s="48" t="s">
        <v>26</v>
      </c>
      <c r="F27" s="4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</sheetData>
  <mergeCells count="22">
    <mergeCell ref="A22:D22"/>
    <mergeCell ref="E22:F22"/>
    <mergeCell ref="A26:D26"/>
    <mergeCell ref="E26:F26"/>
    <mergeCell ref="A27:D27"/>
    <mergeCell ref="E27:F27"/>
    <mergeCell ref="A23:D23"/>
    <mergeCell ref="E23:F23"/>
    <mergeCell ref="A24:D24"/>
    <mergeCell ref="E24:F24"/>
    <mergeCell ref="A25:D25"/>
    <mergeCell ref="E25:F25"/>
    <mergeCell ref="A11:F11"/>
    <mergeCell ref="F13:F18"/>
    <mergeCell ref="D18:E18"/>
    <mergeCell ref="A19:E20"/>
    <mergeCell ref="A21:F21"/>
    <mergeCell ref="A1:F1"/>
    <mergeCell ref="A2:F2"/>
    <mergeCell ref="A3:F3"/>
    <mergeCell ref="F5:F10"/>
    <mergeCell ref="D10:E10"/>
  </mergeCells>
  <hyperlinks>
    <hyperlink ref="E26" r:id="rId1" xr:uid="{00000000-0004-0000-0000-000000000000}"/>
    <hyperlink ref="F5" r:id="rId2" xr:uid="{95D87A17-A465-44BA-92E4-0E0D374847C2}"/>
    <hyperlink ref="F13" r:id="rId3" xr:uid="{A711BE56-12C0-461B-AC2F-F213C0B4EFDB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4"/>
  <headerFooter>
    <oddHeader>&amp;C&amp;G</oddHeader>
    <oddFooter xml:space="preserve">&amp;L&amp;P&amp;CEP-Aguas de Manta&amp;Rg) Información total sobre el presupuesto anual 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LOTAIP</vt:lpstr>
      <vt:lpstr>LOTAIP!Área_de_impresión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Janeth</cp:lastModifiedBy>
  <cp:lastPrinted>2023-02-08T15:47:24Z</cp:lastPrinted>
  <dcterms:created xsi:type="dcterms:W3CDTF">2011-04-20T17:22:00Z</dcterms:created>
  <dcterms:modified xsi:type="dcterms:W3CDTF">2023-02-23T13:18:03Z</dcterms:modified>
</cp:coreProperties>
</file>